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A99C916F-94DF-4753-939F-60E50822135D}" xr6:coauthVersionLast="46" xr6:coauthVersionMax="46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Hoja1!$A$1:$F$64</definedName>
  </definedNames>
  <calcPr calcId="191029"/>
</workbook>
</file>

<file path=xl/calcChain.xml><?xml version="1.0" encoding="utf-8"?>
<calcChain xmlns="http://schemas.openxmlformats.org/spreadsheetml/2006/main">
  <c r="D52" i="1" l="1"/>
  <c r="D53" i="1"/>
  <c r="F43" i="1" s="1"/>
  <c r="F42" i="1"/>
  <c r="F36" i="1" l="1"/>
  <c r="F39" i="1"/>
  <c r="F40" i="1"/>
  <c r="F30" i="1"/>
  <c r="F12" i="1"/>
  <c r="F19" i="1"/>
  <c r="F29" i="1"/>
  <c r="F17" i="1"/>
  <c r="F22" i="1"/>
  <c r="F35" i="1"/>
  <c r="F21" i="1"/>
  <c r="F13" i="1"/>
  <c r="F27" i="1"/>
  <c r="F33" i="1"/>
  <c r="F24" i="1"/>
  <c r="F14" i="1"/>
  <c r="F32" i="1"/>
  <c r="F28" i="1"/>
  <c r="F25" i="1"/>
  <c r="F31" i="1"/>
  <c r="F41" i="1"/>
  <c r="F16" i="1"/>
  <c r="F20" i="1"/>
  <c r="F38" i="1"/>
  <c r="F15" i="1"/>
  <c r="F23" i="1"/>
  <c r="F37" i="1"/>
  <c r="F34" i="1"/>
  <c r="F18" i="1"/>
  <c r="F26" i="1"/>
  <c r="F54" i="1" l="1"/>
  <c r="D59" i="1" l="1"/>
  <c r="D58" i="1"/>
  <c r="D57" i="1"/>
</calcChain>
</file>

<file path=xl/sharedStrings.xml><?xml version="1.0" encoding="utf-8"?>
<sst xmlns="http://schemas.openxmlformats.org/spreadsheetml/2006/main" count="43" uniqueCount="39">
  <si>
    <t>Código</t>
  </si>
  <si>
    <t>Créditos</t>
  </si>
  <si>
    <t>Nota</t>
  </si>
  <si>
    <t>Nota ponderada</t>
  </si>
  <si>
    <t>Alumno: _____________________________________________________________________</t>
  </si>
  <si>
    <t xml:space="preserve">Cálculo compensación curricular </t>
  </si>
  <si>
    <t xml:space="preserve">          NIP:</t>
  </si>
  <si>
    <t xml:space="preserve">          Código asignatura a compensar: </t>
  </si>
  <si>
    <t xml:space="preserve">      Número créditos superados:</t>
  </si>
  <si>
    <t xml:space="preserve">            NM * 0,65 + CAP * 0,35 =</t>
  </si>
  <si>
    <t xml:space="preserve">En Zaragoza a </t>
  </si>
  <si>
    <t xml:space="preserve">            NM * 0,60 + CAP * 0,40 =</t>
  </si>
  <si>
    <t xml:space="preserve">            NM * 0,70 + CAP * 0,30 =</t>
  </si>
  <si>
    <t xml:space="preserve">Titulación: </t>
  </si>
  <si>
    <t>Total creditos titulación grado</t>
  </si>
  <si>
    <t>No computan cálculo compensación</t>
  </si>
  <si>
    <t>añadir asignaturas si es preciso</t>
  </si>
  <si>
    <t>nº créditos:</t>
  </si>
  <si>
    <t>Asignatura 1</t>
  </si>
  <si>
    <t>Asignatura 2</t>
  </si>
  <si>
    <t>Asignatura 3</t>
  </si>
  <si>
    <t>Asignatura 4</t>
  </si>
  <si>
    <t>Créd. Asignatura</t>
  </si>
  <si>
    <t xml:space="preserve">Asignatura:              </t>
  </si>
  <si>
    <t>Asignatura que se quiere compensar</t>
  </si>
  <si>
    <t>Nota Media (NM):</t>
  </si>
  <si>
    <t>¿Cumple con los requisitos de la normativa para poder solicitar la evaluación curricular por compensación?  [SI/NO]:</t>
  </si>
  <si>
    <t>Optativa transversal (en grados)</t>
  </si>
  <si>
    <t>Los créditos optativos en grados</t>
  </si>
  <si>
    <t>Los créditos de idioma moderno B1</t>
  </si>
  <si>
    <t>entre 6 y 12 cr</t>
  </si>
  <si>
    <t>Ejemplo de Grado</t>
  </si>
  <si>
    <r>
      <t xml:space="preserve">CAP: </t>
    </r>
    <r>
      <rPr>
        <sz val="8"/>
        <rFont val="Arial"/>
        <family val="2"/>
      </rPr>
      <t>Incluir la mejor  nota de:   a) Calificación obtenida en la última convocatoria de la asignatura; o b) media aritmética de la calificación numérica de la asignatura a compensar, de todas las convocatorias utilizadas por el estudiante.</t>
    </r>
  </si>
  <si>
    <t>Trabajo fin de grado</t>
  </si>
  <si>
    <t>12 créd o más</t>
  </si>
  <si>
    <t>Prácticas externas o asignaturas equivalentes</t>
  </si>
  <si>
    <t>Los créditos de practicum</t>
  </si>
  <si>
    <t>Asig obligatorias / form básica aprobadas</t>
  </si>
  <si>
    <t>hasta 6 cr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</si>
</sst>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Border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2" xfId="0" applyFont="1" applyBorder="1"/>
    <xf numFmtId="0" fontId="2" fillId="2" borderId="0" xfId="0" applyFont="1" applyFill="1" applyBorder="1"/>
    <xf numFmtId="0" fontId="7" fillId="0" borderId="2" xfId="0" applyFont="1" applyBorder="1"/>
    <xf numFmtId="2" fontId="0" fillId="0" borderId="6" xfId="0" applyNumberFormat="1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0" fontId="4" fillId="2" borderId="0" xfId="0" applyFont="1" applyFill="1" applyAlignment="1">
      <alignment horizontal="center"/>
    </xf>
    <xf numFmtId="0" fontId="8" fillId="2" borderId="0" xfId="0" applyFont="1" applyFill="1"/>
    <xf numFmtId="2" fontId="2" fillId="0" borderId="6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2" fontId="2" fillId="0" borderId="7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2" fontId="0" fillId="0" borderId="11" xfId="0" applyNumberForma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0" fillId="0" borderId="13" xfId="0" applyBorder="1"/>
    <xf numFmtId="0" fontId="0" fillId="2" borderId="13" xfId="0" applyFill="1" applyBorder="1"/>
    <xf numFmtId="0" fontId="11" fillId="2" borderId="0" xfId="0" applyFont="1" applyFill="1" applyAlignment="1">
      <alignment horizontal="right"/>
    </xf>
    <xf numFmtId="16" fontId="11" fillId="2" borderId="0" xfId="0" applyNumberFormat="1" applyFont="1" applyFill="1" applyAlignment="1">
      <alignment horizontal="right"/>
    </xf>
    <xf numFmtId="0" fontId="12" fillId="0" borderId="2" xfId="0" applyFont="1" applyBorder="1"/>
    <xf numFmtId="0" fontId="12" fillId="0" borderId="4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4" fillId="0" borderId="2" xfId="0" applyFont="1" applyBorder="1"/>
    <xf numFmtId="0" fontId="16" fillId="2" borderId="13" xfId="0" applyFont="1" applyFill="1" applyBorder="1"/>
    <xf numFmtId="0" fontId="16" fillId="0" borderId="4" xfId="0" applyFont="1" applyBorder="1"/>
    <xf numFmtId="0" fontId="16" fillId="0" borderId="15" xfId="0" applyFont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15" xfId="0" applyFont="1" applyFill="1" applyBorder="1" applyAlignment="1">
      <alignment horizontal="justify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right"/>
    </xf>
    <xf numFmtId="0" fontId="1" fillId="2" borderId="1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472440</xdr:colOff>
      <xdr:row>0</xdr:row>
      <xdr:rowOff>190500</xdr:rowOff>
    </xdr:from>
    <xdr:to>
      <xdr:col>4</xdr:col>
      <xdr:colOff>396240</xdr:colOff>
      <xdr:row>1</xdr:row>
      <xdr:rowOff>91440</xdr:rowOff>
    </xdr:to>
    <xdr:pic>
      <xdr:nvPicPr>
        <xdr:cNvPr id="1076" name="Picture 3">
          <a:extLst>
            <a:ext uri="{FF2B5EF4-FFF2-40B4-BE49-F238E27FC236}">
              <a16:creationId xmlns:a16="http://schemas.microsoft.com/office/drawing/2014/main" id="{3865E3C5-F0C2-44B9-9A13-510A54AB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90500"/>
          <a:ext cx="30099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K53" sqref="K53"/>
    </sheetView>
  </sheetViews>
  <sheetFormatPr baseColWidth="10" defaultRowHeight="13.2" x14ac:dyDescent="0.25"/>
  <cols>
    <col min="1" max="1" width="2.5546875" style="4" customWidth="1"/>
    <col min="2" max="2" width="13.88671875" customWidth="1"/>
    <col min="3" max="3" width="36.33203125" customWidth="1"/>
    <col min="4" max="4" width="8.6640625" customWidth="1"/>
    <col min="6" max="6" width="15.109375" customWidth="1"/>
  </cols>
  <sheetData>
    <row r="1" spans="1:6" ht="51" customHeight="1" x14ac:dyDescent="0.25">
      <c r="B1" s="1"/>
      <c r="C1" s="1"/>
      <c r="D1" s="1"/>
      <c r="E1" s="1"/>
      <c r="F1" s="1"/>
    </row>
    <row r="2" spans="1:6" x14ac:dyDescent="0.25">
      <c r="B2" s="1"/>
      <c r="C2" s="1"/>
      <c r="D2" s="1"/>
      <c r="E2" s="1"/>
      <c r="F2" s="1"/>
    </row>
    <row r="3" spans="1:6" ht="13.8" thickBot="1" x14ac:dyDescent="0.3">
      <c r="B3" s="1"/>
      <c r="C3" s="1"/>
      <c r="D3" s="1"/>
      <c r="E3" s="1"/>
      <c r="F3" s="1"/>
    </row>
    <row r="4" spans="1:6" ht="13.8" thickBot="1" x14ac:dyDescent="0.3">
      <c r="B4" s="2" t="s">
        <v>4</v>
      </c>
      <c r="C4" s="1"/>
      <c r="D4" s="1"/>
      <c r="E4" s="2" t="s">
        <v>6</v>
      </c>
      <c r="F4" s="3"/>
    </row>
    <row r="5" spans="1:6" ht="18.75" customHeight="1" thickBot="1" x14ac:dyDescent="0.3">
      <c r="B5" s="2" t="s">
        <v>13</v>
      </c>
      <c r="C5" s="53" t="s">
        <v>31</v>
      </c>
      <c r="D5" s="45"/>
      <c r="E5" s="1"/>
    </row>
    <row r="6" spans="1:6" ht="20.25" customHeight="1" thickBot="1" x14ac:dyDescent="0.3">
      <c r="B6" s="41" t="s">
        <v>23</v>
      </c>
      <c r="C6" s="53" t="s">
        <v>24</v>
      </c>
      <c r="D6" s="44"/>
      <c r="E6" s="43" t="s">
        <v>17</v>
      </c>
      <c r="F6" s="7"/>
    </row>
    <row r="7" spans="1:6" s="5" customFormat="1" ht="12" customHeight="1" thickBot="1" x14ac:dyDescent="0.3">
      <c r="A7" s="1"/>
      <c r="B7" s="41"/>
      <c r="C7" s="42"/>
      <c r="E7" s="39"/>
      <c r="F7" s="10"/>
    </row>
    <row r="8" spans="1:6" ht="33.75" customHeight="1" thickBot="1" x14ac:dyDescent="0.3">
      <c r="B8" s="22"/>
      <c r="C8" s="59" t="s">
        <v>26</v>
      </c>
      <c r="D8" s="60"/>
      <c r="E8" s="51"/>
      <c r="F8" s="1"/>
    </row>
    <row r="9" spans="1:6" ht="59.25" customHeight="1" thickBot="1" x14ac:dyDescent="0.3">
      <c r="B9" s="22"/>
      <c r="C9" s="57" t="s">
        <v>32</v>
      </c>
      <c r="D9" s="58"/>
      <c r="E9" s="50"/>
      <c r="F9" s="1"/>
    </row>
    <row r="10" spans="1:6" ht="13.8" thickBot="1" x14ac:dyDescent="0.3">
      <c r="B10" s="1"/>
      <c r="C10" s="1"/>
      <c r="D10" s="1"/>
      <c r="E10" s="1"/>
      <c r="F10" s="1"/>
    </row>
    <row r="11" spans="1:6" s="40" customFormat="1" ht="13.8" thickBot="1" x14ac:dyDescent="0.3">
      <c r="A11" s="2"/>
      <c r="B11" s="33" t="s">
        <v>0</v>
      </c>
      <c r="C11" s="56" t="s">
        <v>37</v>
      </c>
      <c r="D11" s="34" t="s">
        <v>1</v>
      </c>
      <c r="E11" s="34" t="s">
        <v>2</v>
      </c>
      <c r="F11" s="35" t="s">
        <v>3</v>
      </c>
    </row>
    <row r="12" spans="1:6" x14ac:dyDescent="0.25">
      <c r="B12" s="30">
        <v>1001</v>
      </c>
      <c r="C12" s="31" t="s">
        <v>18</v>
      </c>
      <c r="D12" s="30">
        <v>6</v>
      </c>
      <c r="E12" s="30">
        <v>7</v>
      </c>
      <c r="F12" s="32">
        <f>(D12*E12)/D53</f>
        <v>1.1666666666666667</v>
      </c>
    </row>
    <row r="13" spans="1:6" x14ac:dyDescent="0.25">
      <c r="B13" s="15">
        <v>1002</v>
      </c>
      <c r="C13" s="21" t="s">
        <v>19</v>
      </c>
      <c r="D13" s="15">
        <v>12</v>
      </c>
      <c r="E13" s="15">
        <v>8</v>
      </c>
      <c r="F13" s="29">
        <f>(D13*E13)/D53</f>
        <v>2.6666666666666665</v>
      </c>
    </row>
    <row r="14" spans="1:6" x14ac:dyDescent="0.25">
      <c r="B14" s="15">
        <v>1003</v>
      </c>
      <c r="C14" s="21" t="s">
        <v>20</v>
      </c>
      <c r="D14" s="15">
        <v>6</v>
      </c>
      <c r="E14" s="15">
        <v>5.5</v>
      </c>
      <c r="F14" s="29">
        <f>(D14*E14)/D53</f>
        <v>0.91666666666666663</v>
      </c>
    </row>
    <row r="15" spans="1:6" x14ac:dyDescent="0.25">
      <c r="B15" s="15">
        <v>1004</v>
      </c>
      <c r="C15" s="21" t="s">
        <v>21</v>
      </c>
      <c r="D15" s="15">
        <v>12</v>
      </c>
      <c r="E15" s="15">
        <v>6.7</v>
      </c>
      <c r="F15" s="29">
        <f>(D15*E15)/D53</f>
        <v>2.2333333333333334</v>
      </c>
    </row>
    <row r="16" spans="1:6" x14ac:dyDescent="0.25">
      <c r="B16" s="8"/>
      <c r="C16" s="9"/>
      <c r="D16" s="8"/>
      <c r="E16" s="8"/>
      <c r="F16" s="24">
        <f>(D16*E16)/D53</f>
        <v>0</v>
      </c>
    </row>
    <row r="17" spans="2:6" x14ac:dyDescent="0.25">
      <c r="B17" s="8"/>
      <c r="C17" s="9"/>
      <c r="D17" s="8"/>
      <c r="E17" s="8"/>
      <c r="F17" s="24">
        <f>(D17*E17)/D53</f>
        <v>0</v>
      </c>
    </row>
    <row r="18" spans="2:6" x14ac:dyDescent="0.25">
      <c r="B18" s="8"/>
      <c r="C18" s="9"/>
      <c r="D18" s="8"/>
      <c r="E18" s="8"/>
      <c r="F18" s="24">
        <f>(D18*E18)/D53</f>
        <v>0</v>
      </c>
    </row>
    <row r="19" spans="2:6" x14ac:dyDescent="0.25">
      <c r="B19" s="8"/>
      <c r="C19" s="9"/>
      <c r="D19" s="8"/>
      <c r="E19" s="8"/>
      <c r="F19" s="24">
        <f>(D19*E19)/D53</f>
        <v>0</v>
      </c>
    </row>
    <row r="20" spans="2:6" x14ac:dyDescent="0.25">
      <c r="B20" s="8"/>
      <c r="C20" s="9"/>
      <c r="D20" s="8"/>
      <c r="E20" s="8"/>
      <c r="F20" s="24">
        <f>(D20*E20)/D53</f>
        <v>0</v>
      </c>
    </row>
    <row r="21" spans="2:6" x14ac:dyDescent="0.25">
      <c r="B21" s="8"/>
      <c r="C21" s="9"/>
      <c r="D21" s="8"/>
      <c r="E21" s="8"/>
      <c r="F21" s="24">
        <f>(D21*E21)/D53</f>
        <v>0</v>
      </c>
    </row>
    <row r="22" spans="2:6" x14ac:dyDescent="0.25">
      <c r="B22" s="8"/>
      <c r="C22" s="9"/>
      <c r="D22" s="8"/>
      <c r="E22" s="8"/>
      <c r="F22" s="24">
        <f>(D22*E22)/D53</f>
        <v>0</v>
      </c>
    </row>
    <row r="23" spans="2:6" x14ac:dyDescent="0.25">
      <c r="B23" s="8"/>
      <c r="C23" s="9"/>
      <c r="D23" s="8"/>
      <c r="E23" s="8"/>
      <c r="F23" s="24">
        <f>(D23*E23)/D53</f>
        <v>0</v>
      </c>
    </row>
    <row r="24" spans="2:6" x14ac:dyDescent="0.25">
      <c r="B24" s="13"/>
      <c r="C24" s="14"/>
      <c r="D24" s="15"/>
      <c r="E24" s="15"/>
      <c r="F24" s="24">
        <f>(D24*E24)/D53</f>
        <v>0</v>
      </c>
    </row>
    <row r="25" spans="2:6" x14ac:dyDescent="0.25">
      <c r="B25" s="11"/>
      <c r="C25" s="12"/>
      <c r="D25" s="11"/>
      <c r="E25" s="11"/>
      <c r="F25" s="24">
        <f>(D25*E25)/D53</f>
        <v>0</v>
      </c>
    </row>
    <row r="26" spans="2:6" x14ac:dyDescent="0.25">
      <c r="B26" s="8"/>
      <c r="C26" s="9"/>
      <c r="D26" s="8"/>
      <c r="E26" s="8"/>
      <c r="F26" s="24">
        <f>(D26*E26)/D53</f>
        <v>0</v>
      </c>
    </row>
    <row r="27" spans="2:6" x14ac:dyDescent="0.25">
      <c r="B27" s="11"/>
      <c r="C27" s="12"/>
      <c r="D27" s="11"/>
      <c r="E27" s="11"/>
      <c r="F27" s="24">
        <f>(D27*E27)/D53</f>
        <v>0</v>
      </c>
    </row>
    <row r="28" spans="2:6" x14ac:dyDescent="0.25">
      <c r="B28" s="8"/>
      <c r="C28" s="9"/>
      <c r="D28" s="8"/>
      <c r="E28" s="8"/>
      <c r="F28" s="24">
        <f>(D28*E28)/D53</f>
        <v>0</v>
      </c>
    </row>
    <row r="29" spans="2:6" x14ac:dyDescent="0.25">
      <c r="B29" s="13"/>
      <c r="C29" s="14"/>
      <c r="D29" s="15"/>
      <c r="E29" s="13"/>
      <c r="F29" s="24">
        <f>(D29*E29)/D53</f>
        <v>0</v>
      </c>
    </row>
    <row r="30" spans="2:6" x14ac:dyDescent="0.25">
      <c r="B30" s="11"/>
      <c r="C30" s="12"/>
      <c r="D30" s="11"/>
      <c r="E30" s="11"/>
      <c r="F30" s="24">
        <f>(D30*E30)/D53</f>
        <v>0</v>
      </c>
    </row>
    <row r="31" spans="2:6" x14ac:dyDescent="0.25">
      <c r="B31" s="8"/>
      <c r="C31" s="9"/>
      <c r="D31" s="8"/>
      <c r="E31" s="8"/>
      <c r="F31" s="24">
        <f>(D31*E31)/D53</f>
        <v>0</v>
      </c>
    </row>
    <row r="32" spans="2:6" x14ac:dyDescent="0.25">
      <c r="B32" s="8"/>
      <c r="C32" s="9"/>
      <c r="D32" s="8"/>
      <c r="E32" s="8"/>
      <c r="F32" s="24">
        <f>(D32*E32)/D53</f>
        <v>0</v>
      </c>
    </row>
    <row r="33" spans="2:6" x14ac:dyDescent="0.25">
      <c r="B33" s="8"/>
      <c r="C33" s="9"/>
      <c r="D33" s="8"/>
      <c r="E33" s="8"/>
      <c r="F33" s="24">
        <f>(D33*E33)/D53</f>
        <v>0</v>
      </c>
    </row>
    <row r="34" spans="2:6" x14ac:dyDescent="0.25">
      <c r="B34" s="8"/>
      <c r="C34" s="9"/>
      <c r="D34" s="8"/>
      <c r="E34" s="8"/>
      <c r="F34" s="24">
        <f>(D34*E34)/D53</f>
        <v>0</v>
      </c>
    </row>
    <row r="35" spans="2:6" x14ac:dyDescent="0.25">
      <c r="B35" s="8"/>
      <c r="C35" s="9"/>
      <c r="D35" s="8"/>
      <c r="E35" s="8"/>
      <c r="F35" s="24">
        <f>(D35*E35)/D53</f>
        <v>0</v>
      </c>
    </row>
    <row r="36" spans="2:6" x14ac:dyDescent="0.25">
      <c r="B36" s="8"/>
      <c r="C36" s="9"/>
      <c r="D36" s="8"/>
      <c r="E36" s="8"/>
      <c r="F36" s="24">
        <f>(D36*E36)/D53</f>
        <v>0</v>
      </c>
    </row>
    <row r="37" spans="2:6" x14ac:dyDescent="0.25">
      <c r="B37" s="8"/>
      <c r="C37" s="9"/>
      <c r="D37" s="8"/>
      <c r="E37" s="8"/>
      <c r="F37" s="24">
        <f>(D37*E37)/D53</f>
        <v>0</v>
      </c>
    </row>
    <row r="38" spans="2:6" x14ac:dyDescent="0.25">
      <c r="B38" s="8"/>
      <c r="C38" s="9"/>
      <c r="D38" s="8"/>
      <c r="E38" s="8"/>
      <c r="F38" s="24">
        <f>(D38*E38)/D53</f>
        <v>0</v>
      </c>
    </row>
    <row r="39" spans="2:6" x14ac:dyDescent="0.25">
      <c r="B39" s="8"/>
      <c r="C39" s="23" t="s">
        <v>16</v>
      </c>
      <c r="D39" s="8"/>
      <c r="E39" s="8"/>
      <c r="F39" s="24">
        <f>(D39*E39)/D53</f>
        <v>0</v>
      </c>
    </row>
    <row r="40" spans="2:6" x14ac:dyDescent="0.25">
      <c r="B40" s="8"/>
      <c r="C40" s="23" t="s">
        <v>16</v>
      </c>
      <c r="D40" s="8"/>
      <c r="E40" s="8"/>
      <c r="F40" s="24">
        <f>(D40*E40)/D53</f>
        <v>0</v>
      </c>
    </row>
    <row r="41" spans="2:6" x14ac:dyDescent="0.25">
      <c r="B41" s="8"/>
      <c r="C41" s="23" t="s">
        <v>16</v>
      </c>
      <c r="D41" s="8"/>
      <c r="E41" s="8"/>
      <c r="F41" s="24">
        <f>(D41*E41)/D53</f>
        <v>0</v>
      </c>
    </row>
    <row r="42" spans="2:6" x14ac:dyDescent="0.25">
      <c r="B42" s="8"/>
      <c r="C42" s="23" t="s">
        <v>16</v>
      </c>
      <c r="D42" s="8"/>
      <c r="E42" s="8"/>
      <c r="F42" s="24">
        <f>(D42*E42)/D53</f>
        <v>0</v>
      </c>
    </row>
    <row r="43" spans="2:6" x14ac:dyDescent="0.25">
      <c r="B43" s="8"/>
      <c r="C43" s="23" t="s">
        <v>16</v>
      </c>
      <c r="D43" s="8"/>
      <c r="E43" s="8"/>
      <c r="F43" s="24">
        <f>(D43*E43)/D53</f>
        <v>0</v>
      </c>
    </row>
    <row r="44" spans="2:6" ht="23.25" customHeight="1" x14ac:dyDescent="0.25">
      <c r="B44" s="8"/>
      <c r="C44" s="52" t="s">
        <v>15</v>
      </c>
      <c r="D44" s="8"/>
      <c r="E44" s="8"/>
      <c r="F44" s="24"/>
    </row>
    <row r="45" spans="2:6" x14ac:dyDescent="0.25">
      <c r="B45" s="16"/>
      <c r="C45" s="48" t="s">
        <v>27</v>
      </c>
      <c r="D45" s="16"/>
      <c r="E45" s="8"/>
      <c r="F45" s="24"/>
    </row>
    <row r="46" spans="2:6" x14ac:dyDescent="0.25">
      <c r="B46" s="16"/>
      <c r="C46" s="48" t="s">
        <v>28</v>
      </c>
      <c r="D46" s="16"/>
      <c r="E46" s="8"/>
      <c r="F46" s="24"/>
    </row>
    <row r="47" spans="2:6" x14ac:dyDescent="0.25">
      <c r="B47" s="16"/>
      <c r="C47" s="48" t="s">
        <v>29</v>
      </c>
      <c r="D47" s="16"/>
      <c r="E47" s="8"/>
      <c r="F47" s="24"/>
    </row>
    <row r="48" spans="2:6" x14ac:dyDescent="0.25">
      <c r="B48" s="16"/>
      <c r="C48" s="48" t="s">
        <v>36</v>
      </c>
      <c r="D48" s="16"/>
      <c r="E48" s="8"/>
      <c r="F48" s="24"/>
    </row>
    <row r="49" spans="2:6" x14ac:dyDescent="0.25">
      <c r="B49" s="16"/>
      <c r="C49" s="48" t="s">
        <v>35</v>
      </c>
      <c r="D49" s="16"/>
      <c r="E49" s="8"/>
      <c r="F49" s="24"/>
    </row>
    <row r="50" spans="2:6" x14ac:dyDescent="0.25">
      <c r="B50" s="16"/>
      <c r="C50" s="48" t="s">
        <v>33</v>
      </c>
      <c r="D50" s="16"/>
      <c r="E50" s="8"/>
      <c r="F50" s="24"/>
    </row>
    <row r="51" spans="2:6" x14ac:dyDescent="0.25">
      <c r="B51" s="17"/>
      <c r="C51" s="49"/>
      <c r="D51" s="17"/>
      <c r="E51" s="19"/>
      <c r="F51" s="25"/>
    </row>
    <row r="52" spans="2:6" ht="13.8" thickBot="1" x14ac:dyDescent="0.3">
      <c r="B52" s="18"/>
      <c r="C52" s="54" t="s">
        <v>14</v>
      </c>
      <c r="D52" s="55">
        <f>SUM(D12:D43)-SUM(D45:D50)+F6</f>
        <v>36</v>
      </c>
      <c r="E52" s="20"/>
      <c r="F52" s="26"/>
    </row>
    <row r="53" spans="2:6" ht="13.8" thickBot="1" x14ac:dyDescent="0.3">
      <c r="B53" s="10"/>
      <c r="C53" s="2" t="s">
        <v>8</v>
      </c>
      <c r="D53" s="38">
        <f>SUM(D12:D43)</f>
        <v>36</v>
      </c>
      <c r="E53" s="5"/>
      <c r="F53" s="36"/>
    </row>
    <row r="54" spans="2:6" ht="18.75" customHeight="1" thickBot="1" x14ac:dyDescent="0.3">
      <c r="B54" s="4"/>
      <c r="C54" s="61" t="s">
        <v>25</v>
      </c>
      <c r="D54" s="61"/>
      <c r="E54" s="62"/>
      <c r="F54" s="37">
        <f>ROUND(SUM(F12:F43),2)</f>
        <v>6.98</v>
      </c>
    </row>
    <row r="55" spans="2:6" x14ac:dyDescent="0.25">
      <c r="B55" s="4"/>
      <c r="D55" s="1"/>
      <c r="E55" s="1"/>
      <c r="F55" s="1"/>
    </row>
    <row r="56" spans="2:6" ht="13.8" thickBot="1" x14ac:dyDescent="0.3">
      <c r="B56" s="28" t="s">
        <v>22</v>
      </c>
      <c r="C56" s="27" t="s">
        <v>5</v>
      </c>
      <c r="D56" s="4"/>
      <c r="E56" s="4"/>
      <c r="F56" s="1"/>
    </row>
    <row r="57" spans="2:6" ht="13.8" thickBot="1" x14ac:dyDescent="0.3">
      <c r="B57" s="46" t="s">
        <v>34</v>
      </c>
      <c r="C57" s="6" t="s">
        <v>11</v>
      </c>
      <c r="D57" s="37">
        <f>(F54*0.6)+(E9*0.4)</f>
        <v>4.1879999999999997</v>
      </c>
      <c r="E57" s="4"/>
      <c r="F57" s="1"/>
    </row>
    <row r="58" spans="2:6" ht="13.8" thickBot="1" x14ac:dyDescent="0.3">
      <c r="B58" s="47" t="s">
        <v>30</v>
      </c>
      <c r="C58" s="6" t="s">
        <v>9</v>
      </c>
      <c r="D58" s="37">
        <f>(F54*0.65)+(E9*0.35)</f>
        <v>4.5370000000000008</v>
      </c>
      <c r="E58" s="4"/>
      <c r="F58" s="1"/>
    </row>
    <row r="59" spans="2:6" ht="13.8" thickBot="1" x14ac:dyDescent="0.3">
      <c r="B59" s="46" t="s">
        <v>38</v>
      </c>
      <c r="C59" s="6" t="s">
        <v>12</v>
      </c>
      <c r="D59" s="37">
        <f>(F54*0.7)+(E9*0.3)</f>
        <v>4.8860000000000001</v>
      </c>
      <c r="E59" s="4"/>
      <c r="F59" s="1"/>
    </row>
    <row r="60" spans="2:6" ht="13.8" thickBot="1" x14ac:dyDescent="0.3">
      <c r="B60" s="4"/>
      <c r="C60" s="4"/>
      <c r="D60" s="4"/>
      <c r="E60" s="4"/>
      <c r="F60" s="1"/>
    </row>
    <row r="61" spans="2:6" ht="13.8" thickBot="1" x14ac:dyDescent="0.3">
      <c r="B61" s="4"/>
      <c r="C61" s="2" t="s">
        <v>7</v>
      </c>
      <c r="D61" s="1"/>
      <c r="E61" s="3"/>
      <c r="F61" s="1"/>
    </row>
    <row r="62" spans="2:6" x14ac:dyDescent="0.25">
      <c r="B62" s="4"/>
      <c r="C62" s="4"/>
      <c r="D62" s="4"/>
      <c r="E62" s="4"/>
      <c r="F62" s="1"/>
    </row>
    <row r="63" spans="2:6" x14ac:dyDescent="0.25">
      <c r="B63" s="4"/>
      <c r="C63" s="6" t="s">
        <v>10</v>
      </c>
      <c r="D63" s="4"/>
      <c r="E63" s="4"/>
      <c r="F63" s="1"/>
    </row>
    <row r="64" spans="2:6" x14ac:dyDescent="0.25">
      <c r="B64" s="4"/>
      <c r="C64" s="4"/>
      <c r="D64" s="4"/>
      <c r="E64" s="4"/>
      <c r="F64" s="1"/>
    </row>
  </sheetData>
  <mergeCells count="3">
    <mergeCell ref="C9:D9"/>
    <mergeCell ref="C8:D8"/>
    <mergeCell ref="C54:E54"/>
  </mergeCells>
  <phoneticPr fontId="3" type="noConversion"/>
  <pageMargins left="0.74803149606299213" right="0.74803149606299213" top="0.38" bottom="0.98425196850393704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Sergio</cp:lastModifiedBy>
  <cp:lastPrinted>2011-01-13T17:40:17Z</cp:lastPrinted>
  <dcterms:created xsi:type="dcterms:W3CDTF">2006-09-04T15:04:00Z</dcterms:created>
  <dcterms:modified xsi:type="dcterms:W3CDTF">2021-03-24T14:57:18Z</dcterms:modified>
</cp:coreProperties>
</file>